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Исполнение бюджета\Отчет 3 квартал 2025 года\На сайт проект постановления за 9 месяцев 2025 года\"/>
    </mc:Choice>
  </mc:AlternateContent>
  <bookViews>
    <workbookView xWindow="0" yWindow="0" windowWidth="2880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'!$7:$7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32" i="1" l="1"/>
  <c r="C86" i="1" l="1"/>
  <c r="C85" i="1" s="1"/>
  <c r="C81" i="1"/>
  <c r="C52" i="1"/>
  <c r="C48" i="1"/>
  <c r="C45" i="1"/>
  <c r="C43" i="1"/>
  <c r="C29" i="1"/>
  <c r="C26" i="1"/>
  <c r="C23" i="1"/>
  <c r="C20" i="1"/>
  <c r="C13" i="1"/>
  <c r="C31" i="1" l="1"/>
  <c r="C18" i="1"/>
  <c r="C9" i="1" s="1"/>
  <c r="C8" i="1" l="1"/>
  <c r="C94" i="1" s="1"/>
</calcChain>
</file>

<file path=xl/sharedStrings.xml><?xml version="1.0" encoding="utf-8"?>
<sst xmlns="http://schemas.openxmlformats.org/spreadsheetml/2006/main" count="179" uniqueCount="179">
  <si>
    <t xml:space="preserve">     Приложение  1</t>
  </si>
  <si>
    <t xml:space="preserve">           к постановлению администрации города</t>
  </si>
  <si>
    <t>от ___________ № ____</t>
  </si>
  <si>
    <t>в рублях</t>
  </si>
  <si>
    <t>Код бюджетной классификации</t>
  </si>
  <si>
    <t xml:space="preserve">Наименование </t>
  </si>
  <si>
    <t xml:space="preserve">Исполнение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</si>
  <si>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</si>
  <si>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</si>
  <si>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</si>
  <si>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</si>
  <si>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</si>
  <si>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</si>
  <si>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</si>
  <si>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</si>
  <si>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</si>
  <si>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</si>
  <si>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</si>
  <si>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</si>
  <si>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</si>
  <si>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</si>
  <si>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</si>
  <si>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</si>
  <si>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</si>
  <si>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</si>
  <si>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</si>
  <si>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</si>
  <si>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</si>
  <si>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</si>
  <si>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</si>
  <si>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</si>
  <si>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</si>
  <si>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</si>
  <si>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</si>
  <si>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</si>
  <si>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</si>
  <si>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</si>
  <si>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</si>
  <si>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</si>
  <si>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</si>
  <si>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</si>
  <si>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</si>
  <si>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</si>
  <si>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</si>
  <si>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</si>
  <si>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</si>
  <si>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</si>
  <si>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</si>
  <si>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000 1 09 07012 04 0000 110</t>
  </si>
  <si>
    <t>Налог на рекламу, мобилизуемый на территориях городских округов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</si>
  <si>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</si>
  <si>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</si>
  <si>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</si>
  <si>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</si>
  <si>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</si>
  <si>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</si>
  <si>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</si>
  <si>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</si>
  <si>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</si>
  <si>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</si>
  <si>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</si>
  <si>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</si>
  <si>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</si>
  <si>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</si>
  <si>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</si>
  <si>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</si>
  <si>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</si>
  <si>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</si>
  <si>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</si>
  <si>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</si>
  <si>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</si>
  <si>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</si>
  <si>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</si>
  <si>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</si>
  <si>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</si>
  <si>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</si>
  <si>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</si>
  <si>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</si>
  <si>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</si>
  <si>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</si>
  <si>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</si>
  <si>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</si>
  <si>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</si>
  <si>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</si>
  <si>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</si>
  <si>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</si>
  <si>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</si>
  <si>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</si>
  <si>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</si>
  <si>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</si>
  <si>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</si>
  <si>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</si>
  <si>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</si>
  <si>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</si>
  <si>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</si>
  <si>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</si>
  <si>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</si>
  <si>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</si>
  <si>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</si>
  <si>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</si>
  <si>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</si>
  <si>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</si>
  <si>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</si>
  <si>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</si>
  <si>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</si>
  <si>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</si>
  <si>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</si>
  <si>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</si>
  <si>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</si>
  <si>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</si>
  <si>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</si>
  <si>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</si>
  <si>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</si>
  <si>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</si>
  <si>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</si>
  <si>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</si>
  <si>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</si>
  <si>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</si>
  <si>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</si>
  <si>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</si>
  <si>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</si>
  <si>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</si>
  <si>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</si>
  <si>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</si>
  <si>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</si>
  <si>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</si>
  <si>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</si>
  <si>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</si>
  <si>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</si>
  <si>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</si>
  <si>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</si>
  <si>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</si>
  <si>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</si>
  <si>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</si>
  <si>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</si>
  <si>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</si>
  <si>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</si>
  <si>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</si>
  <si>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</si>
  <si>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</si>
  <si>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</si>
  <si>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</si>
  <si>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</si>
  <si>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</si>
  <si>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</si>
  <si>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</si>
  <si>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</si>
  <si>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</si>
  <si>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</si>
  <si>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</si>
  <si>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</si>
  <si>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</si>
  <si>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</si>
  <si>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</si>
  <si>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</si>
  <si>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</si>
  <si>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</si>
  <si>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</si>
  <si>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</si>
  <si>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</si>
  <si>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</si>
  <si>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</si>
  <si>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</si>
  <si>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</si>
  <si>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Туристический налог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</si>
  <si>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</si>
  <si>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</si>
  <si>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</si>
  <si>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</si>
  <si>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Доходы бюджета города Нефтеюганска за 9 месяцев 2025 года по показателям классификации доходов</t>
  </si>
  <si>
    <t>000 1 03 03000 01 0000 110</t>
  </si>
  <si>
    <t>000 1 16 01133 01 0000 140</t>
  </si>
  <si>
    <t>000 1 16 01183 01 0000 140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</si>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</sst>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color theme="1"/>
      <name val="Arial Cyr"/>
    </font>
    <font>
      <sz val="10"/>
      <name val="Arial Cyr"/>
    </font>
    <font>
      <sz val="10"/>
      <name val="Arial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 applyProtection="1">
      <alignment horizontal="right" vertical="center"/>
    </xf>
    <xf numFmtId="0" fontId="4" fillId="0" borderId="0" xfId="2" applyFont="1" applyAlignment="1">
      <alignment horizontal="right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2" applyNumberFormat="1" applyFont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4" fontId="5" fillId="0" borderId="1" xfId="2" applyNumberFormat="1" applyFont="1" applyBorder="1" applyAlignment="1" applyProtection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49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 applyProtection="1">
      <alignment horizontal="left" vertical="center" wrapText="1"/>
    </xf>
    <xf numFmtId="4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>
      <alignment horizontal="left" vertical="center" wrapText="1"/>
    </xf>
    <xf numFmtId="1" fontId="4" fillId="0" borderId="1" xfId="2" applyNumberFormat="1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1" fontId="5" fillId="0" borderId="1" xfId="2" applyNumberFormat="1" applyFont="1" applyBorder="1" applyAlignment="1">
      <alignment horizontal="left" vertical="center" wrapText="1"/>
    </xf>
    <xf numFmtId="164" fontId="4" fillId="0" borderId="1" xfId="2" applyNumberFormat="1" applyFont="1" applyBorder="1" applyAlignment="1" applyProtection="1">
      <alignment horizontal="left" vertical="center" wrapText="1"/>
    </xf>
    <xf numFmtId="4" fontId="3" fillId="0" borderId="0" xfId="2" applyNumberFormat="1" applyFont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49" fontId="5" fillId="0" borderId="1" xfId="2" applyNumberFormat="1" applyFont="1" applyBorder="1" applyAlignment="1" applyProtection="1">
      <alignment horizontal="center" vertical="center"/>
    </xf>
    <xf numFmtId="4" fontId="5" fillId="0" borderId="1" xfId="2" applyNumberFormat="1" applyFont="1" applyBorder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 wrapText="1"/>
    </xf>
    <xf numFmtId="1" fontId="7" fillId="0" borderId="1" xfId="2" applyNumberFormat="1" applyFont="1" applyBorder="1" applyAlignment="1">
      <alignment horizontal="left" vertical="center" wrapText="1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7" fillId="0" borderId="1" xfId="2" applyNumberFormat="1" applyFont="1" applyBorder="1" applyAlignment="1" applyProtection="1">
      <alignment horizontal="left" vertical="center" wrapText="1"/>
    </xf>
    <xf numFmtId="0" fontId="7" fillId="0" borderId="1" xfId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94"/>
  <sheetViews>
    <sheetView showGridLines="0" tabSelected="1" zoomScale="90" workbookViewId="0">
      <pane xSplit="2" topLeftCell="C1" activePane="topRight" state="frozen"/>
      <selection activeCell="F67" sqref="F67"/>
      <selection pane="topRight" activeCell="B68" sqref="B68"/>
    </sheetView>
  </sheetViews>
  <sheetFormatPr defaultColWidth="9.140625" defaultRowHeight="12.75" customHeight="1" outlineLevelRow="7" x14ac:dyDescent="0.2"/>
  <cols>
    <col min="1" max="1" width="30.140625" style="2" customWidth="1"/>
    <col min="2" max="2" width="81.42578125" style="3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4" t="s">
        <v>0</v>
      </c>
    </row>
    <row r="2" spans="1:3" ht="17.25" customHeight="1" x14ac:dyDescent="0.2">
      <c r="C2" s="4" t="s">
        <v>1</v>
      </c>
    </row>
    <row r="3" spans="1:3" ht="16.5" customHeight="1" x14ac:dyDescent="0.2">
      <c r="C3" s="4" t="s">
        <v>2</v>
      </c>
    </row>
    <row r="4" spans="1:3" ht="12.75" customHeight="1" x14ac:dyDescent="0.2">
      <c r="C4" s="4"/>
    </row>
    <row r="5" spans="1:3" ht="15.75" x14ac:dyDescent="0.2">
      <c r="A5" s="25" t="s">
        <v>169</v>
      </c>
      <c r="B5" s="25"/>
      <c r="C5" s="25"/>
    </row>
    <row r="6" spans="1:3" ht="12.75" customHeight="1" x14ac:dyDescent="0.2">
      <c r="A6" s="26"/>
      <c r="B6" s="26"/>
      <c r="C6" s="5" t="s">
        <v>3</v>
      </c>
    </row>
    <row r="7" spans="1:3" ht="51" customHeight="1" x14ac:dyDescent="0.2">
      <c r="A7" s="6" t="s">
        <v>4</v>
      </c>
      <c r="B7" s="6" t="s">
        <v>5</v>
      </c>
      <c r="C7" s="7" t="s">
        <v>6</v>
      </c>
    </row>
    <row r="8" spans="1:3" ht="27.75" customHeight="1" x14ac:dyDescent="0.2">
      <c r="A8" s="8" t="s">
        <v>7</v>
      </c>
      <c r="B8" s="9" t="s">
        <v>8</v>
      </c>
      <c r="C8" s="10">
        <f>C9+C31</f>
        <v>4376846162.5199995</v>
      </c>
    </row>
    <row r="9" spans="1:3" ht="15.75" outlineLevel="1" x14ac:dyDescent="0.2">
      <c r="A9" s="8"/>
      <c r="B9" s="11" t="s">
        <v>9</v>
      </c>
      <c r="C9" s="10">
        <f>C10+C11+C13+C18+C26+C29+C12</f>
        <v>4045462976.6399999</v>
      </c>
    </row>
    <row r="10" spans="1:3" ht="19.5" customHeight="1" outlineLevel="2" x14ac:dyDescent="0.2">
      <c r="A10" s="12" t="s">
        <v>10</v>
      </c>
      <c r="B10" s="13" t="s">
        <v>11</v>
      </c>
      <c r="C10" s="14">
        <v>3078247743.73</v>
      </c>
    </row>
    <row r="11" spans="1:3" ht="33.75" customHeight="1" outlineLevel="1" x14ac:dyDescent="0.2">
      <c r="A11" s="12" t="s">
        <v>12</v>
      </c>
      <c r="B11" s="15" t="s">
        <v>13</v>
      </c>
      <c r="C11" s="14">
        <v>10864544.98</v>
      </c>
    </row>
    <row r="12" spans="1:3" ht="15.75" outlineLevel="1" x14ac:dyDescent="0.2">
      <c r="A12" s="12" t="s">
        <v>170</v>
      </c>
      <c r="B12" s="15" t="s">
        <v>164</v>
      </c>
      <c r="C12" s="14">
        <v>2840</v>
      </c>
    </row>
    <row r="13" spans="1:3" ht="15.75" outlineLevel="1" x14ac:dyDescent="0.2">
      <c r="A13" s="12" t="s">
        <v>14</v>
      </c>
      <c r="B13" s="15" t="s">
        <v>15</v>
      </c>
      <c r="C13" s="14">
        <f>C14+C16+C17+C15</f>
        <v>749877229.54000008</v>
      </c>
    </row>
    <row r="14" spans="1:3" ht="21" customHeight="1" outlineLevel="2" x14ac:dyDescent="0.2">
      <c r="A14" s="12" t="s">
        <v>16</v>
      </c>
      <c r="B14" s="13" t="s">
        <v>17</v>
      </c>
      <c r="C14" s="14">
        <v>720951308.44000006</v>
      </c>
    </row>
    <row r="15" spans="1:3" ht="21" customHeight="1" outlineLevel="2" x14ac:dyDescent="0.2">
      <c r="A15" s="12" t="s">
        <v>18</v>
      </c>
      <c r="B15" s="13" t="s">
        <v>19</v>
      </c>
      <c r="C15" s="14">
        <v>144595.14000000001</v>
      </c>
    </row>
    <row r="16" spans="1:3" ht="15.75" outlineLevel="3" x14ac:dyDescent="0.2">
      <c r="A16" s="12" t="s">
        <v>20</v>
      </c>
      <c r="B16" s="13" t="s">
        <v>21</v>
      </c>
      <c r="C16" s="14">
        <v>34705</v>
      </c>
    </row>
    <row r="17" spans="1:3" ht="31.5" outlineLevel="3" x14ac:dyDescent="0.2">
      <c r="A17" s="12" t="s">
        <v>22</v>
      </c>
      <c r="B17" s="13" t="s">
        <v>23</v>
      </c>
      <c r="C17" s="14">
        <v>28746620.960000001</v>
      </c>
    </row>
    <row r="18" spans="1:3" ht="15.75" customHeight="1" outlineLevel="1" x14ac:dyDescent="0.2">
      <c r="A18" s="12" t="s">
        <v>24</v>
      </c>
      <c r="B18" s="16" t="s">
        <v>25</v>
      </c>
      <c r="C18" s="14">
        <f>C19+C23+C20</f>
        <v>157963004.18000001</v>
      </c>
    </row>
    <row r="19" spans="1:3" ht="45.75" customHeight="1" outlineLevel="3" x14ac:dyDescent="0.2">
      <c r="A19" s="12" t="s">
        <v>26</v>
      </c>
      <c r="B19" s="13" t="s">
        <v>27</v>
      </c>
      <c r="C19" s="14">
        <v>31097826.609999999</v>
      </c>
    </row>
    <row r="20" spans="1:3" ht="21.75" customHeight="1" outlineLevel="3" x14ac:dyDescent="0.2">
      <c r="A20" s="12" t="s">
        <v>28</v>
      </c>
      <c r="B20" s="13" t="s">
        <v>29</v>
      </c>
      <c r="C20" s="14">
        <f t="shared" ref="C20:C26" si="0">C21+C22</f>
        <v>33706928.600000001</v>
      </c>
    </row>
    <row r="21" spans="1:3" ht="21.75" customHeight="1" outlineLevel="3" x14ac:dyDescent="0.2">
      <c r="A21" s="12" t="s">
        <v>30</v>
      </c>
      <c r="B21" s="13" t="s">
        <v>31</v>
      </c>
      <c r="C21" s="14">
        <v>20197122.670000002</v>
      </c>
    </row>
    <row r="22" spans="1:3" ht="21.75" customHeight="1" outlineLevel="3" x14ac:dyDescent="0.2">
      <c r="A22" s="12" t="s">
        <v>32</v>
      </c>
      <c r="B22" s="13" t="s">
        <v>33</v>
      </c>
      <c r="C22" s="14">
        <v>13509805.93</v>
      </c>
    </row>
    <row r="23" spans="1:3" ht="15.75" customHeight="1" outlineLevel="2" x14ac:dyDescent="0.2">
      <c r="A23" s="12" t="s">
        <v>34</v>
      </c>
      <c r="B23" s="13" t="s">
        <v>35</v>
      </c>
      <c r="C23" s="14">
        <f t="shared" si="0"/>
        <v>93158248.969999999</v>
      </c>
    </row>
    <row r="24" spans="1:3" ht="31.5" outlineLevel="4" x14ac:dyDescent="0.2">
      <c r="A24" s="12" t="s">
        <v>36</v>
      </c>
      <c r="B24" s="13" t="s">
        <v>37</v>
      </c>
      <c r="C24" s="14">
        <v>88027555.730000004</v>
      </c>
    </row>
    <row r="25" spans="1:3" ht="31.5" outlineLevel="4" x14ac:dyDescent="0.2">
      <c r="A25" s="12" t="s">
        <v>38</v>
      </c>
      <c r="B25" s="13" t="s">
        <v>39</v>
      </c>
      <c r="C25" s="14">
        <v>5130693.24</v>
      </c>
    </row>
    <row r="26" spans="1:3" ht="15.75" customHeight="1" outlineLevel="1" x14ac:dyDescent="0.2">
      <c r="A26" s="12" t="s">
        <v>40</v>
      </c>
      <c r="B26" s="17" t="s">
        <v>41</v>
      </c>
      <c r="C26" s="14">
        <f t="shared" si="0"/>
        <v>48507614.210000001</v>
      </c>
    </row>
    <row r="27" spans="1:3" ht="47.25" outlineLevel="3" x14ac:dyDescent="0.2">
      <c r="A27" s="12" t="s">
        <v>42</v>
      </c>
      <c r="B27" s="13" t="s">
        <v>43</v>
      </c>
      <c r="C27" s="14">
        <v>48497614.210000001</v>
      </c>
    </row>
    <row r="28" spans="1:3" ht="31.5" outlineLevel="3" x14ac:dyDescent="0.2">
      <c r="A28" s="12" t="s">
        <v>44</v>
      </c>
      <c r="B28" s="13" t="s">
        <v>45</v>
      </c>
      <c r="C28" s="14">
        <v>10000</v>
      </c>
    </row>
    <row r="29" spans="1:3" ht="31.5" hidden="1" outlineLevel="3" x14ac:dyDescent="0.2">
      <c r="A29" s="12" t="s">
        <v>46</v>
      </c>
      <c r="B29" s="13" t="s">
        <v>47</v>
      </c>
      <c r="C29" s="14">
        <f>C30</f>
        <v>0</v>
      </c>
    </row>
    <row r="30" spans="1:3" ht="15.75" hidden="1" outlineLevel="3" x14ac:dyDescent="0.2">
      <c r="A30" s="12" t="s">
        <v>48</v>
      </c>
      <c r="B30" s="13" t="s">
        <v>49</v>
      </c>
      <c r="C30" s="14"/>
    </row>
    <row r="31" spans="1:3" s="18" customFormat="1" ht="15.75" outlineLevel="7" x14ac:dyDescent="0.2">
      <c r="A31" s="8"/>
      <c r="B31" s="19" t="s">
        <v>50</v>
      </c>
      <c r="C31" s="10">
        <f>C32+C43+C45+C48+C52+C81</f>
        <v>331383185.88</v>
      </c>
    </row>
    <row r="32" spans="1:3" ht="31.5" outlineLevel="1" x14ac:dyDescent="0.2">
      <c r="A32" s="12" t="s">
        <v>51</v>
      </c>
      <c r="B32" s="16" t="s">
        <v>52</v>
      </c>
      <c r="C32" s="14">
        <f>SUM(C33:C42)</f>
        <v>229431339.61000001</v>
      </c>
    </row>
    <row r="33" spans="1:3" ht="47.25" outlineLevel="1" x14ac:dyDescent="0.2">
      <c r="A33" s="12" t="s">
        <v>173</v>
      </c>
      <c r="B33" s="27" t="s">
        <v>174</v>
      </c>
      <c r="C33" s="14">
        <v>1096195.45</v>
      </c>
    </row>
    <row r="34" spans="1:3" ht="64.5" customHeight="1" outlineLevel="4" x14ac:dyDescent="0.2">
      <c r="A34" s="12" t="s">
        <v>53</v>
      </c>
      <c r="B34" s="20" t="s">
        <v>54</v>
      </c>
      <c r="C34" s="14">
        <v>106099713.08</v>
      </c>
    </row>
    <row r="35" spans="1:3" ht="63" customHeight="1" outlineLevel="4" x14ac:dyDescent="0.2">
      <c r="A35" s="12" t="s">
        <v>55</v>
      </c>
      <c r="B35" s="13" t="s">
        <v>56</v>
      </c>
      <c r="C35" s="14">
        <v>2682201.11</v>
      </c>
    </row>
    <row r="36" spans="1:3" ht="65.25" customHeight="1" outlineLevel="4" x14ac:dyDescent="0.2">
      <c r="A36" s="12" t="s">
        <v>57</v>
      </c>
      <c r="B36" s="13" t="s">
        <v>58</v>
      </c>
      <c r="C36" s="14">
        <v>82538.28</v>
      </c>
    </row>
    <row r="37" spans="1:3" ht="31.5" outlineLevel="4" x14ac:dyDescent="0.2">
      <c r="A37" s="12" t="s">
        <v>59</v>
      </c>
      <c r="B37" s="13" t="s">
        <v>60</v>
      </c>
      <c r="C37" s="14">
        <v>106929784.64</v>
      </c>
    </row>
    <row r="38" spans="1:3" ht="94.5" outlineLevel="4" x14ac:dyDescent="0.2">
      <c r="A38" s="12" t="s">
        <v>61</v>
      </c>
      <c r="B38" s="13" t="s">
        <v>62</v>
      </c>
      <c r="C38" s="14">
        <v>895.24</v>
      </c>
    </row>
    <row r="39" spans="1:3" ht="78.75" outlineLevel="4" x14ac:dyDescent="0.2">
      <c r="A39" s="12" t="s">
        <v>63</v>
      </c>
      <c r="B39" s="13" t="s">
        <v>64</v>
      </c>
      <c r="C39" s="14">
        <v>66.55</v>
      </c>
    </row>
    <row r="40" spans="1:3" ht="47.25" outlineLevel="4" x14ac:dyDescent="0.2">
      <c r="A40" s="12" t="s">
        <v>165</v>
      </c>
      <c r="B40" s="13" t="s">
        <v>166</v>
      </c>
      <c r="C40" s="14">
        <v>1434750</v>
      </c>
    </row>
    <row r="41" spans="1:3" ht="63" outlineLevel="4" x14ac:dyDescent="0.2">
      <c r="A41" s="12" t="s">
        <v>65</v>
      </c>
      <c r="B41" s="13" t="s">
        <v>66</v>
      </c>
      <c r="C41" s="14">
        <v>8523175.8399999999</v>
      </c>
    </row>
    <row r="42" spans="1:3" ht="78.75" outlineLevel="4" x14ac:dyDescent="0.2">
      <c r="A42" s="12" t="s">
        <v>67</v>
      </c>
      <c r="B42" s="13" t="s">
        <v>68</v>
      </c>
      <c r="C42" s="14">
        <v>2582019.42</v>
      </c>
    </row>
    <row r="43" spans="1:3" ht="28.5" customHeight="1" outlineLevel="1" x14ac:dyDescent="0.2">
      <c r="A43" s="12" t="s">
        <v>69</v>
      </c>
      <c r="B43" s="16" t="s">
        <v>70</v>
      </c>
      <c r="C43" s="14">
        <f>C44</f>
        <v>3076935.17</v>
      </c>
    </row>
    <row r="44" spans="1:3" ht="25.5" customHeight="1" outlineLevel="2" x14ac:dyDescent="0.2">
      <c r="A44" s="12" t="s">
        <v>71</v>
      </c>
      <c r="B44" s="13" t="s">
        <v>72</v>
      </c>
      <c r="C44" s="14">
        <v>3076935.17</v>
      </c>
    </row>
    <row r="45" spans="1:3" ht="32.25" customHeight="1" outlineLevel="1" x14ac:dyDescent="0.2">
      <c r="A45" s="12" t="s">
        <v>73</v>
      </c>
      <c r="B45" s="16" t="s">
        <v>74</v>
      </c>
      <c r="C45" s="14">
        <f>C46+C47</f>
        <v>4951098.99</v>
      </c>
    </row>
    <row r="46" spans="1:3" ht="31.5" outlineLevel="4" x14ac:dyDescent="0.2">
      <c r="A46" s="12" t="s">
        <v>75</v>
      </c>
      <c r="B46" s="13" t="s">
        <v>76</v>
      </c>
      <c r="C46" s="14">
        <v>3034990.02</v>
      </c>
    </row>
    <row r="47" spans="1:3" ht="15.75" outlineLevel="4" x14ac:dyDescent="0.2">
      <c r="A47" s="12" t="s">
        <v>77</v>
      </c>
      <c r="B47" s="13" t="s">
        <v>78</v>
      </c>
      <c r="C47" s="14">
        <v>1916108.97</v>
      </c>
    </row>
    <row r="48" spans="1:3" ht="15.75" outlineLevel="1" x14ac:dyDescent="0.2">
      <c r="A48" s="12" t="s">
        <v>79</v>
      </c>
      <c r="B48" s="16" t="s">
        <v>80</v>
      </c>
      <c r="C48" s="14">
        <f>SUM(C49:C51)</f>
        <v>67363376.039999992</v>
      </c>
    </row>
    <row r="49" spans="1:5" ht="15.75" outlineLevel="3" x14ac:dyDescent="0.2">
      <c r="A49" s="12" t="s">
        <v>81</v>
      </c>
      <c r="B49" s="13" t="s">
        <v>82</v>
      </c>
      <c r="C49" s="14">
        <v>57785507.939999998</v>
      </c>
    </row>
    <row r="50" spans="1:5" ht="63" outlineLevel="4" x14ac:dyDescent="0.2">
      <c r="A50" s="12" t="s">
        <v>83</v>
      </c>
      <c r="B50" s="20" t="s">
        <v>84</v>
      </c>
      <c r="C50" s="14">
        <v>2918272.98</v>
      </c>
    </row>
    <row r="51" spans="1:5" ht="47.25" outlineLevel="4" x14ac:dyDescent="0.2">
      <c r="A51" s="12" t="s">
        <v>85</v>
      </c>
      <c r="B51" s="13" t="s">
        <v>86</v>
      </c>
      <c r="C51" s="14">
        <v>6659595.1200000001</v>
      </c>
    </row>
    <row r="52" spans="1:5" ht="15.75" customHeight="1" outlineLevel="1" x14ac:dyDescent="0.2">
      <c r="A52" s="12" t="s">
        <v>87</v>
      </c>
      <c r="B52" s="16" t="s">
        <v>88</v>
      </c>
      <c r="C52" s="14">
        <f>SUM(C53:C80)</f>
        <v>26177710.509999998</v>
      </c>
      <c r="E52" s="21"/>
    </row>
    <row r="53" spans="1:5" ht="63" outlineLevel="2" x14ac:dyDescent="0.2">
      <c r="A53" s="12" t="s">
        <v>89</v>
      </c>
      <c r="B53" s="13" t="s">
        <v>90</v>
      </c>
      <c r="C53" s="14">
        <v>77218.16</v>
      </c>
    </row>
    <row r="54" spans="1:5" ht="86.25" customHeight="1" outlineLevel="2" x14ac:dyDescent="0.2">
      <c r="A54" s="12" t="s">
        <v>91</v>
      </c>
      <c r="B54" s="13" t="s">
        <v>92</v>
      </c>
      <c r="C54" s="14">
        <v>377456.16</v>
      </c>
    </row>
    <row r="55" spans="1:5" ht="86.25" customHeight="1" outlineLevel="2" x14ac:dyDescent="0.2">
      <c r="A55" s="12" t="s">
        <v>93</v>
      </c>
      <c r="B55" s="13" t="s">
        <v>94</v>
      </c>
      <c r="C55" s="14">
        <v>11000</v>
      </c>
    </row>
    <row r="56" spans="1:5" ht="63" outlineLevel="2" x14ac:dyDescent="0.2">
      <c r="A56" s="12" t="s">
        <v>95</v>
      </c>
      <c r="B56" s="13" t="s">
        <v>96</v>
      </c>
      <c r="C56" s="14">
        <v>141542.99</v>
      </c>
    </row>
    <row r="57" spans="1:5" ht="94.5" outlineLevel="2" x14ac:dyDescent="0.2">
      <c r="A57" s="12" t="s">
        <v>97</v>
      </c>
      <c r="B57" s="13" t="s">
        <v>98</v>
      </c>
      <c r="C57" s="14">
        <v>34500</v>
      </c>
    </row>
    <row r="58" spans="1:5" ht="78.75" outlineLevel="2" x14ac:dyDescent="0.2">
      <c r="A58" s="12" t="s">
        <v>99</v>
      </c>
      <c r="B58" s="13" t="s">
        <v>100</v>
      </c>
      <c r="C58" s="14">
        <v>28000</v>
      </c>
    </row>
    <row r="59" spans="1:5" ht="83.25" customHeight="1" outlineLevel="2" x14ac:dyDescent="0.2">
      <c r="A59" s="12" t="s">
        <v>101</v>
      </c>
      <c r="B59" s="13" t="s">
        <v>102</v>
      </c>
      <c r="C59" s="14">
        <v>125000</v>
      </c>
    </row>
    <row r="60" spans="1:5" ht="73.5" customHeight="1" outlineLevel="2" x14ac:dyDescent="0.2">
      <c r="A60" s="12" t="s">
        <v>171</v>
      </c>
      <c r="B60" s="13" t="s">
        <v>167</v>
      </c>
      <c r="C60" s="14">
        <v>25000</v>
      </c>
    </row>
    <row r="61" spans="1:5" ht="99.75" customHeight="1" outlineLevel="2" x14ac:dyDescent="0.2">
      <c r="A61" s="12" t="s">
        <v>103</v>
      </c>
      <c r="B61" s="13" t="s">
        <v>104</v>
      </c>
      <c r="C61" s="14">
        <v>283139.08</v>
      </c>
    </row>
    <row r="62" spans="1:5" ht="78.75" outlineLevel="2" x14ac:dyDescent="0.2">
      <c r="A62" s="12" t="s">
        <v>105</v>
      </c>
      <c r="B62" s="13" t="s">
        <v>106</v>
      </c>
      <c r="C62" s="14">
        <v>548158.79</v>
      </c>
    </row>
    <row r="63" spans="1:5" ht="126" outlineLevel="3" x14ac:dyDescent="0.2">
      <c r="A63" s="12" t="s">
        <v>107</v>
      </c>
      <c r="B63" s="13" t="s">
        <v>108</v>
      </c>
      <c r="C63" s="14">
        <v>-9491.7900000000009</v>
      </c>
    </row>
    <row r="64" spans="1:5" ht="110.25" outlineLevel="3" x14ac:dyDescent="0.2">
      <c r="A64" s="12" t="s">
        <v>109</v>
      </c>
      <c r="B64" s="13" t="s">
        <v>110</v>
      </c>
      <c r="C64" s="14">
        <v>105379.78</v>
      </c>
    </row>
    <row r="65" spans="1:3" ht="78.75" outlineLevel="3" x14ac:dyDescent="0.2">
      <c r="A65" s="28" t="s">
        <v>175</v>
      </c>
      <c r="B65" s="29" t="s">
        <v>176</v>
      </c>
      <c r="C65" s="14">
        <v>8456</v>
      </c>
    </row>
    <row r="66" spans="1:3" ht="73.5" customHeight="1" outlineLevel="3" x14ac:dyDescent="0.2">
      <c r="A66" s="12" t="s">
        <v>111</v>
      </c>
      <c r="B66" s="13" t="s">
        <v>112</v>
      </c>
      <c r="C66" s="14">
        <v>13782.7</v>
      </c>
    </row>
    <row r="67" spans="1:3" ht="94.5" outlineLevel="3" x14ac:dyDescent="0.2">
      <c r="A67" s="12" t="s">
        <v>172</v>
      </c>
      <c r="B67" s="13" t="s">
        <v>168</v>
      </c>
      <c r="C67" s="14">
        <v>2000</v>
      </c>
    </row>
    <row r="68" spans="1:3" ht="63" outlineLevel="3" x14ac:dyDescent="0.2">
      <c r="A68" s="12" t="s">
        <v>113</v>
      </c>
      <c r="B68" s="13" t="s">
        <v>114</v>
      </c>
      <c r="C68" s="14">
        <v>1367862.66</v>
      </c>
    </row>
    <row r="69" spans="1:3" ht="63" outlineLevel="3" x14ac:dyDescent="0.2">
      <c r="A69" s="12" t="s">
        <v>115</v>
      </c>
      <c r="B69" s="13" t="s">
        <v>116</v>
      </c>
      <c r="C69" s="14">
        <v>65000</v>
      </c>
    </row>
    <row r="70" spans="1:3" ht="78.75" outlineLevel="3" x14ac:dyDescent="0.2">
      <c r="A70" s="12" t="s">
        <v>117</v>
      </c>
      <c r="B70" s="13" t="s">
        <v>118</v>
      </c>
      <c r="C70" s="14">
        <v>3174647</v>
      </c>
    </row>
    <row r="71" spans="1:3" ht="126" hidden="1" outlineLevel="3" x14ac:dyDescent="0.2">
      <c r="A71" s="12" t="s">
        <v>119</v>
      </c>
      <c r="B71" s="13" t="s">
        <v>120</v>
      </c>
      <c r="C71" s="14"/>
    </row>
    <row r="72" spans="1:3" ht="47.25" outlineLevel="1" x14ac:dyDescent="0.2">
      <c r="A72" s="12" t="s">
        <v>121</v>
      </c>
      <c r="B72" s="22" t="s">
        <v>122</v>
      </c>
      <c r="C72" s="14">
        <v>224672.2</v>
      </c>
    </row>
    <row r="73" spans="1:3" ht="69.75" customHeight="1" outlineLevel="1" x14ac:dyDescent="0.2">
      <c r="A73" s="12" t="s">
        <v>123</v>
      </c>
      <c r="B73" s="22" t="s">
        <v>124</v>
      </c>
      <c r="C73" s="14">
        <v>1041784.89</v>
      </c>
    </row>
    <row r="74" spans="1:3" ht="63" outlineLevel="1" x14ac:dyDescent="0.2">
      <c r="A74" s="12" t="s">
        <v>125</v>
      </c>
      <c r="B74" s="22" t="s">
        <v>126</v>
      </c>
      <c r="C74" s="14">
        <v>13361896.859999999</v>
      </c>
    </row>
    <row r="75" spans="1:3" ht="47.25" outlineLevel="1" x14ac:dyDescent="0.2">
      <c r="A75" s="12" t="s">
        <v>127</v>
      </c>
      <c r="B75" s="22" t="s">
        <v>128</v>
      </c>
      <c r="C75" s="14">
        <v>400000</v>
      </c>
    </row>
    <row r="76" spans="1:3" ht="63" outlineLevel="1" x14ac:dyDescent="0.2">
      <c r="A76" s="12" t="s">
        <v>129</v>
      </c>
      <c r="B76" s="22" t="s">
        <v>130</v>
      </c>
      <c r="C76" s="14">
        <v>143784.46</v>
      </c>
    </row>
    <row r="77" spans="1:3" ht="126" outlineLevel="1" x14ac:dyDescent="0.2">
      <c r="A77" s="28" t="s">
        <v>177</v>
      </c>
      <c r="B77" s="30" t="s">
        <v>178</v>
      </c>
      <c r="C77" s="14">
        <v>14160</v>
      </c>
    </row>
    <row r="78" spans="1:3" ht="63" outlineLevel="1" x14ac:dyDescent="0.2">
      <c r="A78" s="12" t="s">
        <v>131</v>
      </c>
      <c r="B78" s="22" t="s">
        <v>132</v>
      </c>
      <c r="C78" s="14">
        <v>-28896.7</v>
      </c>
    </row>
    <row r="79" spans="1:3" ht="63" outlineLevel="1" x14ac:dyDescent="0.2">
      <c r="A79" s="12" t="s">
        <v>133</v>
      </c>
      <c r="B79" s="22" t="s">
        <v>134</v>
      </c>
      <c r="C79" s="14">
        <v>24237.919999999998</v>
      </c>
    </row>
    <row r="80" spans="1:3" ht="47.25" outlineLevel="3" x14ac:dyDescent="0.2">
      <c r="A80" s="12" t="s">
        <v>135</v>
      </c>
      <c r="B80" s="13" t="s">
        <v>136</v>
      </c>
      <c r="C80" s="14">
        <v>4617419.3499999996</v>
      </c>
    </row>
    <row r="81" spans="1:3" ht="20.25" customHeight="1" outlineLevel="3" x14ac:dyDescent="0.2">
      <c r="A81" s="12" t="s">
        <v>137</v>
      </c>
      <c r="B81" s="13" t="s">
        <v>138</v>
      </c>
      <c r="C81" s="14">
        <f>C83+C82+C84</f>
        <v>382725.56</v>
      </c>
    </row>
    <row r="82" spans="1:3" ht="17.25" customHeight="1" outlineLevel="3" x14ac:dyDescent="0.2">
      <c r="A82" s="12" t="s">
        <v>139</v>
      </c>
      <c r="B82" s="13" t="s">
        <v>140</v>
      </c>
      <c r="C82" s="14">
        <v>-216474.44</v>
      </c>
    </row>
    <row r="83" spans="1:3" ht="15.75" outlineLevel="3" x14ac:dyDescent="0.2">
      <c r="A83" s="12" t="s">
        <v>141</v>
      </c>
      <c r="B83" s="13" t="s">
        <v>142</v>
      </c>
      <c r="C83" s="14">
        <v>11200</v>
      </c>
    </row>
    <row r="84" spans="1:3" ht="15.75" outlineLevel="3" x14ac:dyDescent="0.2">
      <c r="A84" s="12" t="s">
        <v>143</v>
      </c>
      <c r="B84" s="13" t="s">
        <v>144</v>
      </c>
      <c r="C84" s="14">
        <v>588000</v>
      </c>
    </row>
    <row r="85" spans="1:3" ht="15.75" x14ac:dyDescent="0.2">
      <c r="A85" s="8" t="s">
        <v>145</v>
      </c>
      <c r="B85" s="9" t="s">
        <v>146</v>
      </c>
      <c r="C85" s="10">
        <f>C86+C93+C91+C92</f>
        <v>5055255334.9399996</v>
      </c>
    </row>
    <row r="86" spans="1:3" ht="32.25" customHeight="1" outlineLevel="1" x14ac:dyDescent="0.2">
      <c r="A86" s="12" t="s">
        <v>147</v>
      </c>
      <c r="B86" s="17" t="s">
        <v>148</v>
      </c>
      <c r="C86" s="14">
        <f>C88+C89+C90+C87</f>
        <v>4677366533.8500004</v>
      </c>
    </row>
    <row r="87" spans="1:3" ht="15.75" outlineLevel="2" x14ac:dyDescent="0.2">
      <c r="A87" s="12" t="s">
        <v>149</v>
      </c>
      <c r="B87" s="13" t="s">
        <v>150</v>
      </c>
      <c r="C87" s="14">
        <v>319739200</v>
      </c>
    </row>
    <row r="88" spans="1:3" ht="31.5" outlineLevel="2" x14ac:dyDescent="0.2">
      <c r="A88" s="12" t="s">
        <v>151</v>
      </c>
      <c r="B88" s="13" t="s">
        <v>152</v>
      </c>
      <c r="C88" s="14">
        <v>1101795754.1900001</v>
      </c>
    </row>
    <row r="89" spans="1:3" ht="15.75" outlineLevel="2" x14ac:dyDescent="0.2">
      <c r="A89" s="12" t="s">
        <v>153</v>
      </c>
      <c r="B89" s="13" t="s">
        <v>154</v>
      </c>
      <c r="C89" s="14">
        <v>3179212057.3200002</v>
      </c>
    </row>
    <row r="90" spans="1:3" ht="15.75" outlineLevel="2" x14ac:dyDescent="0.2">
      <c r="A90" s="12" t="s">
        <v>155</v>
      </c>
      <c r="B90" s="13" t="s">
        <v>156</v>
      </c>
      <c r="C90" s="14">
        <v>76619522.340000004</v>
      </c>
    </row>
    <row r="91" spans="1:3" ht="31.5" outlineLevel="2" x14ac:dyDescent="0.2">
      <c r="A91" s="12" t="s">
        <v>157</v>
      </c>
      <c r="B91" s="13" t="s">
        <v>158</v>
      </c>
      <c r="C91" s="14">
        <v>377391404.01999998</v>
      </c>
    </row>
    <row r="92" spans="1:3" ht="31.5" outlineLevel="2" x14ac:dyDescent="0.2">
      <c r="A92" s="12" t="s">
        <v>159</v>
      </c>
      <c r="B92" s="13" t="s">
        <v>160</v>
      </c>
      <c r="C92" s="14">
        <v>531093.88</v>
      </c>
    </row>
    <row r="93" spans="1:3" ht="31.5" outlineLevel="2" x14ac:dyDescent="0.2">
      <c r="A93" s="12" t="s">
        <v>161</v>
      </c>
      <c r="B93" s="13" t="s">
        <v>162</v>
      </c>
      <c r="C93" s="14">
        <v>-33696.81</v>
      </c>
    </row>
    <row r="94" spans="1:3" ht="15.75" x14ac:dyDescent="0.2">
      <c r="A94" s="23"/>
      <c r="B94" s="19" t="s">
        <v>163</v>
      </c>
      <c r="C94" s="24">
        <f>C8+C85</f>
        <v>9432101497.4599991</v>
      </c>
    </row>
  </sheetData>
  <mergeCells count="2">
    <mergeCell ref="A5:C5"/>
    <mergeCell ref="A6:B6"/>
  </mergeCells>
  <pageMargins left="1.1811023622047248" right="0.39370078740157477" top="0.78740157480314954" bottom="0.78740157480314954" header="0.31496062992125984" footer="0.31496062992125984"/>
  <pageSetup paperSize="9" scale="6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2025-10-07T09:54:57Z</cp:lastPrinted>
  <dcterms:created xsi:type="dcterms:W3CDTF">2019-11-01T04:08:00Z</dcterms:created>
  <dcterms:modified xsi:type="dcterms:W3CDTF">2025-10-07T09:55:06Z</dcterms:modified>
</cp:coreProperties>
</file>